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'Лист1'!$A$1:$AJ$38</definedName>
  </definedNames>
  <calcPr fullCalcOnLoad="1"/>
</workbook>
</file>

<file path=xl/sharedStrings.xml><?xml version="1.0" encoding="utf-8"?>
<sst xmlns="http://schemas.openxmlformats.org/spreadsheetml/2006/main" count="65" uniqueCount="65">
  <si>
    <t>ПЛАН-СМЕТКА ЗА</t>
  </si>
  <si>
    <t>2012г.</t>
  </si>
  <si>
    <t xml:space="preserve">             Разпределение по населени места</t>
  </si>
  <si>
    <t>Приложение1а</t>
  </si>
  <si>
    <t xml:space="preserve">За осигуряване </t>
  </si>
  <si>
    <t xml:space="preserve">ване на </t>
  </si>
  <si>
    <t>За събиране на БО</t>
  </si>
  <si>
    <t>Поддържане,</t>
  </si>
  <si>
    <t>Общо разходи за</t>
  </si>
  <si>
    <r>
      <t>Н</t>
    </r>
    <r>
      <rPr>
        <b/>
        <sz val="9"/>
        <rFont val="Arial"/>
        <family val="2"/>
      </rPr>
      <t>аселено място</t>
    </r>
  </si>
  <si>
    <t xml:space="preserve">съдове за </t>
  </si>
  <si>
    <t xml:space="preserve">и транспортиране </t>
  </si>
  <si>
    <t>експлоатация,</t>
  </si>
  <si>
    <t>съхраняване на БО</t>
  </si>
  <si>
    <t>до депата</t>
  </si>
  <si>
    <t>закриване на депа</t>
  </si>
  <si>
    <t xml:space="preserve"> за обществено ползване</t>
  </si>
  <si>
    <t>по населени места</t>
  </si>
  <si>
    <t>1.</t>
  </si>
  <si>
    <t>Русе и квартали</t>
  </si>
  <si>
    <t>гр. Русе:</t>
  </si>
  <si>
    <t>чистота</t>
  </si>
  <si>
    <t>вх.-изх. снегопоч.</t>
  </si>
  <si>
    <t>междублокови пр.</t>
  </si>
  <si>
    <t>Селеметя</t>
  </si>
  <si>
    <t>квартали:</t>
  </si>
  <si>
    <t>Средна кула</t>
  </si>
  <si>
    <t>Долапите</t>
  </si>
  <si>
    <t>Образцов Чифлик</t>
  </si>
  <si>
    <t>ДЗС</t>
  </si>
  <si>
    <t>Долно Абланово</t>
  </si>
  <si>
    <t>Регионално депо</t>
  </si>
  <si>
    <t>71а</t>
  </si>
  <si>
    <t>71е</t>
  </si>
  <si>
    <t>2.</t>
  </si>
  <si>
    <t>Мартен</t>
  </si>
  <si>
    <t>3.</t>
  </si>
  <si>
    <t>Николово</t>
  </si>
  <si>
    <t>4.</t>
  </si>
  <si>
    <t>Тетово</t>
  </si>
  <si>
    <t>5.</t>
  </si>
  <si>
    <t>Ново село</t>
  </si>
  <si>
    <t xml:space="preserve">   6.</t>
  </si>
  <si>
    <t>Сандрово</t>
  </si>
  <si>
    <t>7.</t>
  </si>
  <si>
    <t>Червена вода</t>
  </si>
  <si>
    <t>8.</t>
  </si>
  <si>
    <t>Хотанца</t>
  </si>
  <si>
    <t>9.</t>
  </si>
  <si>
    <t>Просена</t>
  </si>
  <si>
    <t>10.</t>
  </si>
  <si>
    <t>Семерджиево</t>
  </si>
  <si>
    <t>11.</t>
  </si>
  <si>
    <t>Басарбово</t>
  </si>
  <si>
    <t>12.</t>
  </si>
  <si>
    <t>Ястребово</t>
  </si>
  <si>
    <t>13.</t>
  </si>
  <si>
    <t>Бъзън</t>
  </si>
  <si>
    <t>от 2 до 13 вкл.</t>
  </si>
  <si>
    <t>Всичко</t>
  </si>
  <si>
    <t>определяне на таксата за БО</t>
  </si>
  <si>
    <t>За почистване на уличните платна</t>
  </si>
  <si>
    <t xml:space="preserve"> площади и др. територии</t>
  </si>
  <si>
    <t>ПРЕДСЕДАТЕЛ:</t>
  </si>
  <si>
    <t>(проф. В. ПЕНЧЕВ)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</si>
</sst>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1">
    <font>
      <sz val="10"/>
      <name val="Arial"/>
      <family val="0"/>
    </font>
    <font>
      <b/>
      <i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5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0" fontId="6" fillId="2" borderId="13" xfId="0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5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Border="1" applyAlignment="1">
      <alignment/>
    </xf>
    <xf numFmtId="3" fontId="7" fillId="0" borderId="19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3" fillId="3" borderId="18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0" fillId="3" borderId="18" xfId="0" applyFill="1" applyBorder="1" applyAlignment="1">
      <alignment/>
    </xf>
    <xf numFmtId="3" fontId="0" fillId="3" borderId="19" xfId="0" applyNumberFormat="1" applyFont="1" applyFill="1" applyBorder="1" applyAlignment="1">
      <alignment/>
    </xf>
    <xf numFmtId="0" fontId="7" fillId="3" borderId="22" xfId="0" applyFont="1" applyFill="1" applyBorder="1" applyAlignment="1">
      <alignment/>
    </xf>
    <xf numFmtId="3" fontId="8" fillId="3" borderId="23" xfId="0" applyNumberFormat="1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0" fillId="4" borderId="18" xfId="0" applyFill="1" applyBorder="1" applyAlignment="1">
      <alignment/>
    </xf>
    <xf numFmtId="3" fontId="0" fillId="4" borderId="19" xfId="0" applyNumberFormat="1" applyFont="1" applyFill="1" applyBorder="1" applyAlignment="1">
      <alignment/>
    </xf>
    <xf numFmtId="0" fontId="7" fillId="4" borderId="18" xfId="0" applyFont="1" applyFill="1" applyBorder="1" applyAlignment="1">
      <alignment/>
    </xf>
    <xf numFmtId="3" fontId="8" fillId="4" borderId="19" xfId="0" applyNumberFormat="1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3" fillId="5" borderId="18" xfId="0" applyFont="1" applyFill="1" applyBorder="1" applyAlignment="1">
      <alignment/>
    </xf>
    <xf numFmtId="0" fontId="3" fillId="5" borderId="19" xfId="0" applyFont="1" applyFill="1" applyBorder="1" applyAlignment="1">
      <alignment/>
    </xf>
    <xf numFmtId="0" fontId="0" fillId="5" borderId="18" xfId="0" applyFill="1" applyBorder="1" applyAlignment="1">
      <alignment/>
    </xf>
    <xf numFmtId="3" fontId="0" fillId="5" borderId="19" xfId="0" applyNumberFormat="1" applyFont="1" applyFill="1" applyBorder="1" applyAlignment="1">
      <alignment/>
    </xf>
    <xf numFmtId="0" fontId="7" fillId="5" borderId="21" xfId="0" applyFont="1" applyFill="1" applyBorder="1" applyAlignment="1">
      <alignment/>
    </xf>
    <xf numFmtId="3" fontId="8" fillId="5" borderId="15" xfId="0" applyNumberFormat="1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7" fillId="5" borderId="18" xfId="0" applyFont="1" applyFill="1" applyBorder="1" applyAlignment="1">
      <alignment/>
    </xf>
    <xf numFmtId="0" fontId="7" fillId="5" borderId="20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0" fillId="4" borderId="18" xfId="0" applyFill="1" applyBorder="1" applyAlignment="1">
      <alignment/>
    </xf>
    <xf numFmtId="3" fontId="0" fillId="4" borderId="19" xfId="0" applyNumberFormat="1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3" fontId="8" fillId="5" borderId="19" xfId="0" applyNumberFormat="1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0" fillId="2" borderId="18" xfId="0" applyFill="1" applyBorder="1" applyAlignment="1">
      <alignment/>
    </xf>
    <xf numFmtId="3" fontId="3" fillId="2" borderId="19" xfId="0" applyNumberFormat="1" applyFont="1" applyFill="1" applyBorder="1" applyAlignment="1">
      <alignment/>
    </xf>
    <xf numFmtId="0" fontId="6" fillId="2" borderId="18" xfId="0" applyFont="1" applyFill="1" applyBorder="1" applyAlignment="1">
      <alignment/>
    </xf>
    <xf numFmtId="3" fontId="9" fillId="2" borderId="19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0" fillId="0" borderId="24" xfId="0" applyFill="1" applyBorder="1" applyAlignment="1">
      <alignment horizontal="right"/>
    </xf>
    <xf numFmtId="0" fontId="3" fillId="6" borderId="25" xfId="0" applyFont="1" applyFill="1" applyBorder="1" applyAlignment="1">
      <alignment/>
    </xf>
    <xf numFmtId="0" fontId="3" fillId="6" borderId="26" xfId="0" applyFont="1" applyFill="1" applyBorder="1" applyAlignment="1">
      <alignment/>
    </xf>
    <xf numFmtId="3" fontId="3" fillId="6" borderId="26" xfId="0" applyNumberFormat="1" applyFont="1" applyFill="1" applyBorder="1" applyAlignment="1">
      <alignment/>
    </xf>
    <xf numFmtId="0" fontId="10" fillId="6" borderId="25" xfId="0" applyFont="1" applyFill="1" applyBorder="1" applyAlignment="1">
      <alignment/>
    </xf>
    <xf numFmtId="0" fontId="10" fillId="6" borderId="27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1" fillId="2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1">
      <selection activeCell="AL34" sqref="AL34"/>
    </sheetView>
  </sheetViews>
  <sheetFormatPr defaultColWidth="9.140625" defaultRowHeight="12.75"/>
  <cols>
    <col min="1" max="1" width="9.28125" style="0" bestFit="1" customWidth="1"/>
    <col min="5" max="5" width="9.421875" style="0" bestFit="1" customWidth="1"/>
    <col min="7" max="7" width="10.8515625" style="0" bestFit="1" customWidth="1"/>
    <col min="9" max="9" width="10.8515625" style="0" bestFit="1" customWidth="1"/>
    <col min="12" max="12" width="12.421875" style="0" customWidth="1"/>
    <col min="14" max="14" width="16.8515625" style="0" customWidth="1"/>
    <col min="16" max="36" width="0" style="0" hidden="1" customWidth="1"/>
  </cols>
  <sheetData>
    <row r="1" spans="1:14" ht="18.75" thickBot="1">
      <c r="A1" s="1" t="s">
        <v>0</v>
      </c>
      <c r="B1" s="1"/>
      <c r="C1" s="1" t="s">
        <v>1</v>
      </c>
      <c r="D1" s="2"/>
      <c r="E1" s="3" t="s">
        <v>2</v>
      </c>
      <c r="K1" s="2"/>
      <c r="L1" s="2"/>
      <c r="M1" s="4" t="s">
        <v>3</v>
      </c>
      <c r="N1" s="4"/>
    </row>
    <row r="2" spans="1:14" ht="12.75">
      <c r="A2" s="5"/>
      <c r="B2" s="6"/>
      <c r="C2" s="6"/>
      <c r="D2" s="7" t="s">
        <v>4</v>
      </c>
      <c r="E2" s="8" t="s">
        <v>5</v>
      </c>
      <c r="F2" s="9" t="s">
        <v>6</v>
      </c>
      <c r="G2" s="9"/>
      <c r="H2" s="7" t="s">
        <v>7</v>
      </c>
      <c r="I2" s="10"/>
      <c r="J2" s="7" t="s">
        <v>61</v>
      </c>
      <c r="K2" s="10"/>
      <c r="L2" s="8"/>
      <c r="M2" s="10" t="s">
        <v>8</v>
      </c>
      <c r="N2" s="8"/>
    </row>
    <row r="3" spans="1:14" ht="12.75">
      <c r="A3" s="11"/>
      <c r="B3" s="12" t="s">
        <v>9</v>
      </c>
      <c r="C3" s="12"/>
      <c r="D3" s="13" t="s">
        <v>10</v>
      </c>
      <c r="E3" s="14"/>
      <c r="F3" s="15" t="s">
        <v>11</v>
      </c>
      <c r="G3" s="15"/>
      <c r="H3" s="13" t="s">
        <v>12</v>
      </c>
      <c r="I3" s="16"/>
      <c r="J3" s="13" t="s">
        <v>62</v>
      </c>
      <c r="K3" s="16"/>
      <c r="L3" s="14"/>
      <c r="M3" s="16" t="s">
        <v>60</v>
      </c>
      <c r="N3" s="14"/>
    </row>
    <row r="4" spans="1:14" ht="13.5" thickBot="1">
      <c r="A4" s="11"/>
      <c r="B4" s="12"/>
      <c r="C4" s="12"/>
      <c r="D4" s="13" t="s">
        <v>13</v>
      </c>
      <c r="E4" s="14"/>
      <c r="F4" s="15" t="s">
        <v>14</v>
      </c>
      <c r="G4" s="15"/>
      <c r="H4" s="13" t="s">
        <v>15</v>
      </c>
      <c r="I4" s="16"/>
      <c r="J4" s="13" t="s">
        <v>16</v>
      </c>
      <c r="K4" s="16"/>
      <c r="L4" s="14"/>
      <c r="M4" s="16" t="s">
        <v>17</v>
      </c>
      <c r="N4" s="14"/>
    </row>
    <row r="5" spans="1:14" ht="13.5" thickBot="1">
      <c r="A5" s="18">
        <v>1</v>
      </c>
      <c r="B5" s="111">
        <v>2</v>
      </c>
      <c r="C5" s="112"/>
      <c r="D5" s="111">
        <v>3</v>
      </c>
      <c r="E5" s="112"/>
      <c r="F5" s="115">
        <v>4</v>
      </c>
      <c r="G5" s="112"/>
      <c r="H5" s="116">
        <v>5</v>
      </c>
      <c r="I5" s="112"/>
      <c r="J5" s="19"/>
      <c r="K5" s="20"/>
      <c r="L5" s="21">
        <v>6</v>
      </c>
      <c r="M5" s="111">
        <v>7</v>
      </c>
      <c r="N5" s="112"/>
    </row>
    <row r="6" spans="1:14" ht="12.75">
      <c r="A6" s="22" t="s">
        <v>18</v>
      </c>
      <c r="B6" s="23" t="s">
        <v>19</v>
      </c>
      <c r="C6" s="24"/>
      <c r="D6" s="25"/>
      <c r="E6" s="26">
        <v>0</v>
      </c>
      <c r="F6" s="27"/>
      <c r="G6" s="26">
        <f>G17+G16+G15+G14+G13+G11+G7</f>
        <v>2708793</v>
      </c>
      <c r="H6" s="23"/>
      <c r="I6" s="28">
        <f>I18+I19+I20</f>
        <v>1606444</v>
      </c>
      <c r="J6" s="27"/>
      <c r="K6" s="29"/>
      <c r="L6" s="26">
        <f>L7+L12</f>
        <v>3911213</v>
      </c>
      <c r="M6" s="113">
        <f>SUM(E6:L6)</f>
        <v>8226450</v>
      </c>
      <c r="N6" s="114"/>
    </row>
    <row r="7" spans="1:14" ht="12.75">
      <c r="A7" s="30"/>
      <c r="B7" s="31" t="s">
        <v>20</v>
      </c>
      <c r="C7" s="32"/>
      <c r="D7" s="33"/>
      <c r="E7" s="34"/>
      <c r="F7" s="35"/>
      <c r="G7" s="36">
        <v>2504270</v>
      </c>
      <c r="H7" s="37"/>
      <c r="I7" s="38"/>
      <c r="J7" s="39"/>
      <c r="K7" s="40"/>
      <c r="L7" s="41">
        <f>L8+L9+L10+L11</f>
        <v>3846930</v>
      </c>
      <c r="M7" s="35"/>
      <c r="N7" s="42"/>
    </row>
    <row r="8" spans="1:14" ht="12.75">
      <c r="A8" s="30"/>
      <c r="B8" s="37" t="s">
        <v>21</v>
      </c>
      <c r="C8" s="32"/>
      <c r="D8" s="33"/>
      <c r="E8" s="34"/>
      <c r="F8" s="35"/>
      <c r="G8" s="42"/>
      <c r="H8" s="37"/>
      <c r="I8" s="38"/>
      <c r="J8" s="39"/>
      <c r="K8" s="40"/>
      <c r="L8" s="38">
        <v>2800000</v>
      </c>
      <c r="M8" s="35"/>
      <c r="N8" s="42"/>
    </row>
    <row r="9" spans="1:14" ht="12.75">
      <c r="A9" s="30"/>
      <c r="B9" s="37" t="s">
        <v>22</v>
      </c>
      <c r="C9" s="32"/>
      <c r="D9" s="33"/>
      <c r="E9" s="34"/>
      <c r="F9" s="35"/>
      <c r="G9" s="42"/>
      <c r="H9" s="37"/>
      <c r="I9" s="38"/>
      <c r="J9" s="39"/>
      <c r="K9" s="40"/>
      <c r="L9" s="38">
        <v>700000</v>
      </c>
      <c r="M9" s="35"/>
      <c r="N9" s="42"/>
    </row>
    <row r="10" spans="1:14" ht="12.75">
      <c r="A10" s="30"/>
      <c r="B10" s="37" t="s">
        <v>23</v>
      </c>
      <c r="C10" s="32"/>
      <c r="D10" s="33"/>
      <c r="E10" s="34"/>
      <c r="F10" s="35"/>
      <c r="G10" s="42"/>
      <c r="H10" s="37"/>
      <c r="I10" s="38"/>
      <c r="J10" s="39"/>
      <c r="K10" s="40"/>
      <c r="L10" s="38">
        <v>320000</v>
      </c>
      <c r="M10" s="35"/>
      <c r="N10" s="42"/>
    </row>
    <row r="11" spans="1:14" ht="12.75">
      <c r="A11" s="30"/>
      <c r="B11" s="37" t="s">
        <v>24</v>
      </c>
      <c r="C11" s="32"/>
      <c r="D11" s="33"/>
      <c r="E11" s="34"/>
      <c r="F11" s="35"/>
      <c r="G11" s="36">
        <v>32222</v>
      </c>
      <c r="H11" s="37"/>
      <c r="I11" s="38"/>
      <c r="J11" s="43"/>
      <c r="K11" s="40"/>
      <c r="L11" s="38">
        <v>26930</v>
      </c>
      <c r="M11" s="35"/>
      <c r="N11" s="42"/>
    </row>
    <row r="12" spans="1:14" ht="12.75">
      <c r="A12" s="30"/>
      <c r="B12" s="31" t="s">
        <v>25</v>
      </c>
      <c r="C12" s="44"/>
      <c r="D12" s="17"/>
      <c r="E12" s="45"/>
      <c r="F12" s="46"/>
      <c r="G12" s="47"/>
      <c r="H12" s="48"/>
      <c r="I12" s="44"/>
      <c r="J12" s="46"/>
      <c r="K12" s="49"/>
      <c r="L12" s="41">
        <f>L13+L14+L15+L16+L17</f>
        <v>64283</v>
      </c>
      <c r="M12" s="35"/>
      <c r="N12" s="42"/>
    </row>
    <row r="13" spans="1:14" ht="12.75">
      <c r="A13" s="30"/>
      <c r="B13" s="50" t="s">
        <v>26</v>
      </c>
      <c r="C13" s="51"/>
      <c r="D13" s="52"/>
      <c r="E13" s="36">
        <v>0</v>
      </c>
      <c r="F13" s="35"/>
      <c r="G13" s="36">
        <v>79893</v>
      </c>
      <c r="H13" s="50"/>
      <c r="I13" s="36"/>
      <c r="J13" s="35"/>
      <c r="K13" s="53"/>
      <c r="L13" s="36">
        <v>17000</v>
      </c>
      <c r="M13" s="35"/>
      <c r="N13" s="42"/>
    </row>
    <row r="14" spans="1:14" ht="12.75">
      <c r="A14" s="30"/>
      <c r="B14" s="50" t="s">
        <v>27</v>
      </c>
      <c r="C14" s="51"/>
      <c r="D14" s="52"/>
      <c r="E14" s="36">
        <v>0</v>
      </c>
      <c r="F14" s="35"/>
      <c r="G14" s="36">
        <v>65196</v>
      </c>
      <c r="H14" s="54"/>
      <c r="I14" s="55"/>
      <c r="J14" s="35"/>
      <c r="K14" s="53"/>
      <c r="L14" s="36">
        <v>20800</v>
      </c>
      <c r="M14" s="35"/>
      <c r="N14" s="42"/>
    </row>
    <row r="15" spans="1:14" ht="12.75">
      <c r="A15" s="30"/>
      <c r="B15" s="37" t="s">
        <v>28</v>
      </c>
      <c r="C15" s="32"/>
      <c r="D15" s="33"/>
      <c r="E15" s="38">
        <v>0</v>
      </c>
      <c r="F15" s="35"/>
      <c r="G15" s="36">
        <v>6806</v>
      </c>
      <c r="H15" s="37"/>
      <c r="I15" s="38"/>
      <c r="J15" s="39"/>
      <c r="K15" s="40"/>
      <c r="L15" s="38">
        <v>6216</v>
      </c>
      <c r="M15" s="35"/>
      <c r="N15" s="42"/>
    </row>
    <row r="16" spans="1:14" ht="12.75">
      <c r="A16" s="30"/>
      <c r="B16" s="37" t="s">
        <v>29</v>
      </c>
      <c r="C16" s="32"/>
      <c r="D16" s="33"/>
      <c r="E16" s="38">
        <v>0</v>
      </c>
      <c r="F16" s="35"/>
      <c r="G16" s="36">
        <v>15234</v>
      </c>
      <c r="H16" s="37"/>
      <c r="I16" s="38"/>
      <c r="J16" s="39"/>
      <c r="K16" s="40"/>
      <c r="L16" s="38">
        <v>8583</v>
      </c>
      <c r="M16" s="35"/>
      <c r="N16" s="42"/>
    </row>
    <row r="17" spans="1:14" ht="12.75">
      <c r="A17" s="30"/>
      <c r="B17" s="37" t="s">
        <v>30</v>
      </c>
      <c r="C17" s="32"/>
      <c r="D17" s="33"/>
      <c r="E17" s="38"/>
      <c r="F17" s="56"/>
      <c r="G17" s="57">
        <v>5172</v>
      </c>
      <c r="H17" s="37"/>
      <c r="I17" s="38"/>
      <c r="J17" s="39"/>
      <c r="K17" s="40"/>
      <c r="L17" s="38">
        <v>11684</v>
      </c>
      <c r="M17" s="35"/>
      <c r="N17" s="42"/>
    </row>
    <row r="18" spans="1:14" ht="12.75">
      <c r="A18" s="30"/>
      <c r="B18" s="37" t="s">
        <v>31</v>
      </c>
      <c r="C18" s="32"/>
      <c r="D18" s="33"/>
      <c r="E18" s="38"/>
      <c r="F18" s="56"/>
      <c r="G18" s="58"/>
      <c r="H18" s="37"/>
      <c r="I18" s="36">
        <v>787632</v>
      </c>
      <c r="J18" s="39"/>
      <c r="K18" s="40"/>
      <c r="L18" s="34"/>
      <c r="M18" s="35"/>
      <c r="N18" s="42"/>
    </row>
    <row r="19" spans="1:14" ht="12.75">
      <c r="A19" s="30"/>
      <c r="B19" s="37" t="s">
        <v>32</v>
      </c>
      <c r="C19" s="32"/>
      <c r="D19" s="33"/>
      <c r="E19" s="38"/>
      <c r="F19" s="56"/>
      <c r="G19" s="58"/>
      <c r="H19" s="37"/>
      <c r="I19" s="36">
        <v>229267</v>
      </c>
      <c r="J19" s="39"/>
      <c r="K19" s="40"/>
      <c r="L19" s="34"/>
      <c r="M19" s="35"/>
      <c r="N19" s="42"/>
    </row>
    <row r="20" spans="1:14" ht="12.75">
      <c r="A20" s="30"/>
      <c r="B20" s="37" t="s">
        <v>33</v>
      </c>
      <c r="C20" s="32"/>
      <c r="D20" s="33"/>
      <c r="E20" s="38"/>
      <c r="F20" s="56"/>
      <c r="G20" s="58"/>
      <c r="H20" s="37"/>
      <c r="I20" s="36">
        <v>589545</v>
      </c>
      <c r="J20" s="39"/>
      <c r="K20" s="40"/>
      <c r="L20" s="34"/>
      <c r="M20" s="35"/>
      <c r="N20" s="42"/>
    </row>
    <row r="21" spans="1:14" ht="12.75">
      <c r="A21" s="59" t="s">
        <v>34</v>
      </c>
      <c r="B21" s="60" t="s">
        <v>35</v>
      </c>
      <c r="C21" s="61"/>
      <c r="D21" s="62"/>
      <c r="E21" s="63">
        <v>0</v>
      </c>
      <c r="F21" s="64"/>
      <c r="G21" s="65">
        <v>175267</v>
      </c>
      <c r="H21" s="66"/>
      <c r="I21" s="63">
        <v>73547</v>
      </c>
      <c r="J21" s="67"/>
      <c r="K21" s="68"/>
      <c r="L21" s="63">
        <v>42326</v>
      </c>
      <c r="M21" s="67"/>
      <c r="N21" s="63">
        <f aca="true" t="shared" si="0" ref="N21:N31">SUM(E21:L21)</f>
        <v>291140</v>
      </c>
    </row>
    <row r="22" spans="1:14" ht="12.75">
      <c r="A22" s="59" t="s">
        <v>36</v>
      </c>
      <c r="B22" s="69" t="s">
        <v>37</v>
      </c>
      <c r="C22" s="70"/>
      <c r="D22" s="71"/>
      <c r="E22" s="72">
        <v>0</v>
      </c>
      <c r="F22" s="73"/>
      <c r="G22" s="74">
        <v>97472</v>
      </c>
      <c r="H22" s="75"/>
      <c r="I22" s="72">
        <v>44830</v>
      </c>
      <c r="J22" s="73"/>
      <c r="K22" s="76"/>
      <c r="L22" s="72">
        <v>38203</v>
      </c>
      <c r="M22" s="73"/>
      <c r="N22" s="72">
        <f t="shared" si="0"/>
        <v>180505</v>
      </c>
    </row>
    <row r="23" spans="1:14" ht="12.75">
      <c r="A23" s="59" t="s">
        <v>38</v>
      </c>
      <c r="B23" s="77" t="s">
        <v>39</v>
      </c>
      <c r="C23" s="78"/>
      <c r="D23" s="79"/>
      <c r="E23" s="80">
        <v>0</v>
      </c>
      <c r="F23" s="81"/>
      <c r="G23" s="82">
        <v>58213</v>
      </c>
      <c r="H23" s="83"/>
      <c r="I23" s="80">
        <v>25530</v>
      </c>
      <c r="J23" s="84"/>
      <c r="K23" s="85"/>
      <c r="L23" s="80">
        <v>25925</v>
      </c>
      <c r="M23" s="84"/>
      <c r="N23" s="80">
        <f t="shared" si="0"/>
        <v>109668</v>
      </c>
    </row>
    <row r="24" spans="1:14" ht="12.75">
      <c r="A24" s="59" t="s">
        <v>40</v>
      </c>
      <c r="B24" s="69" t="s">
        <v>41</v>
      </c>
      <c r="C24" s="70"/>
      <c r="D24" s="71"/>
      <c r="E24" s="72">
        <v>0</v>
      </c>
      <c r="F24" s="73"/>
      <c r="G24" s="74">
        <v>35276</v>
      </c>
      <c r="H24" s="75"/>
      <c r="I24" s="72">
        <v>15646</v>
      </c>
      <c r="J24" s="73"/>
      <c r="K24" s="76"/>
      <c r="L24" s="72">
        <v>11000</v>
      </c>
      <c r="M24" s="73"/>
      <c r="N24" s="72">
        <f t="shared" si="0"/>
        <v>61922</v>
      </c>
    </row>
    <row r="25" spans="1:14" ht="12.75">
      <c r="A25" s="59" t="s">
        <v>42</v>
      </c>
      <c r="B25" s="86" t="s">
        <v>43</v>
      </c>
      <c r="C25" s="87"/>
      <c r="D25" s="88"/>
      <c r="E25" s="89">
        <v>0</v>
      </c>
      <c r="F25" s="90"/>
      <c r="G25" s="74">
        <v>76508</v>
      </c>
      <c r="H25" s="91"/>
      <c r="I25" s="89">
        <v>33671</v>
      </c>
      <c r="J25" s="90"/>
      <c r="K25" s="92"/>
      <c r="L25" s="89">
        <v>20890</v>
      </c>
      <c r="M25" s="90"/>
      <c r="N25" s="89">
        <f t="shared" si="0"/>
        <v>131069</v>
      </c>
    </row>
    <row r="26" spans="1:14" ht="12.75">
      <c r="A26" s="59" t="s">
        <v>44</v>
      </c>
      <c r="B26" s="69" t="s">
        <v>45</v>
      </c>
      <c r="C26" s="70"/>
      <c r="D26" s="71"/>
      <c r="E26" s="72">
        <v>0</v>
      </c>
      <c r="F26" s="73"/>
      <c r="G26" s="74">
        <v>63664</v>
      </c>
      <c r="H26" s="75"/>
      <c r="I26" s="72">
        <v>27810</v>
      </c>
      <c r="J26" s="73"/>
      <c r="K26" s="76"/>
      <c r="L26" s="72">
        <v>21165</v>
      </c>
      <c r="M26" s="73"/>
      <c r="N26" s="72">
        <f t="shared" si="0"/>
        <v>112639</v>
      </c>
    </row>
    <row r="27" spans="1:14" ht="12.75">
      <c r="A27" s="59" t="s">
        <v>46</v>
      </c>
      <c r="B27" s="77" t="s">
        <v>47</v>
      </c>
      <c r="C27" s="78"/>
      <c r="D27" s="93"/>
      <c r="E27" s="80">
        <v>0</v>
      </c>
      <c r="F27" s="84"/>
      <c r="G27" s="94">
        <v>21033</v>
      </c>
      <c r="H27" s="83"/>
      <c r="I27" s="80">
        <v>9761</v>
      </c>
      <c r="J27" s="84"/>
      <c r="K27" s="85"/>
      <c r="L27" s="80">
        <v>15698</v>
      </c>
      <c r="M27" s="84"/>
      <c r="N27" s="80">
        <f t="shared" si="0"/>
        <v>46492</v>
      </c>
    </row>
    <row r="28" spans="1:14" ht="12.75">
      <c r="A28" s="59" t="s">
        <v>48</v>
      </c>
      <c r="B28" s="86" t="s">
        <v>49</v>
      </c>
      <c r="C28" s="87"/>
      <c r="D28" s="88"/>
      <c r="E28" s="89">
        <v>0</v>
      </c>
      <c r="F28" s="90"/>
      <c r="G28" s="74">
        <v>16374</v>
      </c>
      <c r="H28" s="91"/>
      <c r="I28" s="89">
        <v>7431</v>
      </c>
      <c r="J28" s="90"/>
      <c r="K28" s="92"/>
      <c r="L28" s="89">
        <v>14134</v>
      </c>
      <c r="M28" s="90"/>
      <c r="N28" s="89">
        <f t="shared" si="0"/>
        <v>37939</v>
      </c>
    </row>
    <row r="29" spans="1:14" ht="12.75">
      <c r="A29" s="59" t="s">
        <v>50</v>
      </c>
      <c r="B29" s="69" t="s">
        <v>51</v>
      </c>
      <c r="C29" s="70"/>
      <c r="D29" s="71"/>
      <c r="E29" s="72">
        <v>0</v>
      </c>
      <c r="F29" s="73"/>
      <c r="G29" s="74">
        <v>46131</v>
      </c>
      <c r="H29" s="75"/>
      <c r="I29" s="72">
        <v>19080</v>
      </c>
      <c r="J29" s="73"/>
      <c r="K29" s="76"/>
      <c r="L29" s="72">
        <v>17800</v>
      </c>
      <c r="M29" s="73"/>
      <c r="N29" s="72">
        <f t="shared" si="0"/>
        <v>83011</v>
      </c>
    </row>
    <row r="30" spans="1:14" ht="12.75">
      <c r="A30" s="59" t="s">
        <v>52</v>
      </c>
      <c r="B30" s="77" t="s">
        <v>53</v>
      </c>
      <c r="C30" s="78"/>
      <c r="D30" s="79"/>
      <c r="E30" s="80">
        <v>0</v>
      </c>
      <c r="F30" s="84"/>
      <c r="G30" s="94">
        <v>54781</v>
      </c>
      <c r="H30" s="83"/>
      <c r="I30" s="80">
        <v>24622</v>
      </c>
      <c r="J30" s="84"/>
      <c r="K30" s="85"/>
      <c r="L30" s="80">
        <v>18489</v>
      </c>
      <c r="M30" s="84"/>
      <c r="N30" s="80">
        <f t="shared" si="0"/>
        <v>97892</v>
      </c>
    </row>
    <row r="31" spans="1:14" ht="12.75">
      <c r="A31" s="59" t="s">
        <v>54</v>
      </c>
      <c r="B31" s="69" t="s">
        <v>55</v>
      </c>
      <c r="C31" s="70"/>
      <c r="D31" s="71"/>
      <c r="E31" s="72">
        <v>0</v>
      </c>
      <c r="F31" s="73"/>
      <c r="G31" s="74">
        <v>12404</v>
      </c>
      <c r="H31" s="75"/>
      <c r="I31" s="72">
        <v>5567</v>
      </c>
      <c r="J31" s="73"/>
      <c r="K31" s="76"/>
      <c r="L31" s="72">
        <v>5578</v>
      </c>
      <c r="M31" s="73"/>
      <c r="N31" s="72">
        <f t="shared" si="0"/>
        <v>23549</v>
      </c>
    </row>
    <row r="32" spans="1:14" ht="12.75">
      <c r="A32" s="59" t="s">
        <v>56</v>
      </c>
      <c r="B32" s="69" t="s">
        <v>57</v>
      </c>
      <c r="C32" s="70"/>
      <c r="D32" s="71"/>
      <c r="E32" s="72">
        <v>0</v>
      </c>
      <c r="F32" s="73"/>
      <c r="G32" s="74">
        <v>56746</v>
      </c>
      <c r="H32" s="75"/>
      <c r="I32" s="72">
        <v>25358</v>
      </c>
      <c r="J32" s="73"/>
      <c r="K32" s="76"/>
      <c r="L32" s="72">
        <v>16482</v>
      </c>
      <c r="M32" s="73"/>
      <c r="N32" s="72">
        <f>SUM(D32:L32)</f>
        <v>98586</v>
      </c>
    </row>
    <row r="33" spans="1:14" ht="12.75">
      <c r="A33" s="59"/>
      <c r="B33" s="95" t="s">
        <v>58</v>
      </c>
      <c r="C33" s="96"/>
      <c r="D33" s="97"/>
      <c r="E33" s="98">
        <f>SUM(E21:E31)</f>
        <v>0</v>
      </c>
      <c r="F33" s="99"/>
      <c r="G33" s="100">
        <f>SUM(G21:G32)</f>
        <v>713869</v>
      </c>
      <c r="H33" s="95"/>
      <c r="I33" s="101">
        <f>SUM(I21:I32)</f>
        <v>312853</v>
      </c>
      <c r="J33" s="99"/>
      <c r="K33" s="102"/>
      <c r="L33" s="101">
        <f>SUM(L21:L32)</f>
        <v>247690</v>
      </c>
      <c r="M33" s="103"/>
      <c r="N33" s="98">
        <f>SUM(E33:L33)</f>
        <v>1274412</v>
      </c>
    </row>
    <row r="34" spans="1:14" ht="13.5" thickBot="1">
      <c r="A34" s="104"/>
      <c r="B34" s="105" t="s">
        <v>59</v>
      </c>
      <c r="C34" s="106"/>
      <c r="D34" s="105"/>
      <c r="E34" s="107">
        <f>E6+E33</f>
        <v>0</v>
      </c>
      <c r="F34" s="108"/>
      <c r="G34" s="107">
        <f>G6+G33</f>
        <v>3422662</v>
      </c>
      <c r="H34" s="105"/>
      <c r="I34" s="107">
        <f>I6+I33</f>
        <v>1919297</v>
      </c>
      <c r="J34" s="108"/>
      <c r="K34" s="109"/>
      <c r="L34" s="107">
        <f>L6+L33</f>
        <v>4158903</v>
      </c>
      <c r="M34" s="108"/>
      <c r="N34" s="107">
        <f>M6+N33</f>
        <v>9500862</v>
      </c>
    </row>
    <row r="36" ht="12.75">
      <c r="J36" s="110" t="s">
        <v>63</v>
      </c>
    </row>
    <row r="37" ht="12.75">
      <c r="L37" s="110" t="s">
        <v>64</v>
      </c>
    </row>
  </sheetData>
  <mergeCells count="6">
    <mergeCell ref="M5:N5"/>
    <mergeCell ref="M6:N6"/>
    <mergeCell ref="B5:C5"/>
    <mergeCell ref="D5:E5"/>
    <mergeCell ref="F5:G5"/>
    <mergeCell ref="H5:I5"/>
  </mergeCells>
  <printOptions/>
  <pageMargins left="0.75" right="0.75" top="1" bottom="1" header="0" footer="0"/>
  <pageSetup horizontalDpi="600" verticalDpi="600" orientation="landscape" paperSize="9" scale="94" r:id="rId1"/>
  <rowBreaks count="1" manualBreakCount="1">
    <brk id="38" max="35" man="1"/>
  </rowBreaks>
  <colBreaks count="1" manualBreakCount="1">
    <brk id="15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Ruse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Petya</cp:lastModifiedBy>
  <cp:lastPrinted>2011-12-30T07:39:06Z</cp:lastPrinted>
  <dcterms:created xsi:type="dcterms:W3CDTF">2011-12-30T07:30:30Z</dcterms:created>
  <dcterms:modified xsi:type="dcterms:W3CDTF">2011-12-30T07:42:24Z</dcterms:modified>
  <cp:category/>
  <cp:version/>
  <cp:contentType/>
  <cp:contentStatus/>
</cp:coreProperties>
</file>